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50.52\share\Users2\共有\名刺関係資料\ヒアリングシート\"/>
    </mc:Choice>
  </mc:AlternateContent>
  <xr:revisionPtr revIDLastSave="0" documentId="13_ncr:1_{C1202CB7-E029-4F71-A8C1-030CCCF4B434}" xr6:coauthVersionLast="47" xr6:coauthVersionMax="47" xr10:uidLastSave="{00000000-0000-0000-0000-000000000000}"/>
  <bookViews>
    <workbookView xWindow="15150" yWindow="0" windowWidth="13680" windowHeight="15750" xr2:uid="{00000000-000D-0000-FFFF-FFFF00000000}"/>
  </bookViews>
  <sheets>
    <sheet name="ヒアリングシート" sheetId="1" r:id="rId1"/>
    <sheet name="システム構成例、試算" sheetId="2" r:id="rId2"/>
  </sheets>
  <definedNames>
    <definedName name="_xlnm.Print_Area" localSheetId="0">ヒアリングシート!$A$1:$B$32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2" l="1"/>
  <c r="H26" i="2"/>
  <c r="H27" i="2" s="1"/>
  <c r="G15" i="2"/>
  <c r="I15" i="2" s="1"/>
  <c r="G6" i="2"/>
  <c r="I6" i="2" s="1"/>
  <c r="I14" i="2"/>
  <c r="I5" i="2"/>
  <c r="I26" i="2" l="1"/>
  <c r="I27" i="2"/>
  <c r="H28" i="2"/>
  <c r="I16" i="2"/>
  <c r="I17" i="2" s="1"/>
  <c r="I7" i="2"/>
  <c r="I8" i="2" s="1"/>
  <c r="D16" i="2"/>
  <c r="D28" i="2"/>
  <c r="D27" i="2"/>
  <c r="D26" i="2"/>
  <c r="D25" i="2"/>
  <c r="D24" i="2"/>
  <c r="D19" i="2"/>
  <c r="D18" i="2"/>
  <c r="D17" i="2"/>
  <c r="D15" i="2"/>
  <c r="D14" i="2"/>
  <c r="D7" i="2"/>
  <c r="D9" i="2"/>
  <c r="D8" i="2"/>
  <c r="D6" i="2"/>
  <c r="D5" i="2"/>
  <c r="H29" i="2" l="1"/>
  <c r="I28" i="2"/>
  <c r="D29" i="2"/>
  <c r="D20" i="2"/>
  <c r="D10" i="2"/>
  <c r="I29" i="2" l="1"/>
  <c r="H30" i="2"/>
  <c r="I30" i="2" s="1"/>
</calcChain>
</file>

<file path=xl/sharedStrings.xml><?xml version="1.0" encoding="utf-8"?>
<sst xmlns="http://schemas.openxmlformats.org/spreadsheetml/2006/main" count="121" uniqueCount="80">
  <si>
    <t>社員データ支給</t>
    <rPh sb="0" eb="2">
      <t>シャイン</t>
    </rPh>
    <rPh sb="5" eb="7">
      <t>シキュウ</t>
    </rPh>
    <phoneticPr fontId="1"/>
  </si>
  <si>
    <t>承認フロー</t>
    <rPh sb="0" eb="2">
      <t>ショウニン</t>
    </rPh>
    <phoneticPr fontId="1"/>
  </si>
  <si>
    <t>プリンター</t>
    <phoneticPr fontId="1"/>
  </si>
  <si>
    <t>名刺データ支給</t>
    <rPh sb="0" eb="2">
      <t>メイシ</t>
    </rPh>
    <rPh sb="5" eb="7">
      <t>シキュウ</t>
    </rPh>
    <phoneticPr fontId="1"/>
  </si>
  <si>
    <t>制作PC数</t>
    <rPh sb="0" eb="2">
      <t>セイサク</t>
    </rPh>
    <rPh sb="4" eb="5">
      <t>スウ</t>
    </rPh>
    <phoneticPr fontId="1"/>
  </si>
  <si>
    <t>　〃　　例外対応</t>
    <rPh sb="4" eb="8">
      <t>レイガイタイオウ</t>
    </rPh>
    <phoneticPr fontId="1"/>
  </si>
  <si>
    <t>運用開始時期</t>
    <rPh sb="0" eb="4">
      <t>ウンヨウカイシ</t>
    </rPh>
    <rPh sb="4" eb="6">
      <t>ジキ</t>
    </rPh>
    <phoneticPr fontId="1"/>
  </si>
  <si>
    <t>競合システム、メーカー</t>
    <rPh sb="0" eb="2">
      <t>キョウゴウ</t>
    </rPh>
    <phoneticPr fontId="1"/>
  </si>
  <si>
    <t>現状課題</t>
    <rPh sb="0" eb="2">
      <t>ゲンジョウ</t>
    </rPh>
    <rPh sb="2" eb="4">
      <t>カダイ</t>
    </rPh>
    <phoneticPr fontId="1"/>
  </si>
  <si>
    <t>案件概要</t>
    <rPh sb="0" eb="2">
      <t>アンケン</t>
    </rPh>
    <rPh sb="2" eb="4">
      <t>ガイヨウ</t>
    </rPh>
    <phoneticPr fontId="1"/>
  </si>
  <si>
    <t>名刺パターン関連</t>
    <rPh sb="0" eb="2">
      <t>メイシ</t>
    </rPh>
    <rPh sb="6" eb="8">
      <t>カンレン</t>
    </rPh>
    <phoneticPr fontId="1"/>
  </si>
  <si>
    <t>WEBシステム関連</t>
    <rPh sb="7" eb="9">
      <t>カンレン</t>
    </rPh>
    <phoneticPr fontId="1"/>
  </si>
  <si>
    <t>制作システム関連</t>
    <rPh sb="0" eb="2">
      <t>セイサク</t>
    </rPh>
    <rPh sb="6" eb="8">
      <t>カンレン</t>
    </rPh>
    <phoneticPr fontId="1"/>
  </si>
  <si>
    <r>
      <t>導入先会社名</t>
    </r>
    <r>
      <rPr>
        <sz val="10"/>
        <color rgb="FFFF0000"/>
        <rFont val="Meiryo UI"/>
        <family val="3"/>
        <charset val="128"/>
      </rPr>
      <t>※</t>
    </r>
    <rPh sb="0" eb="2">
      <t>ドウニュウ</t>
    </rPh>
    <rPh sb="2" eb="3">
      <t>サキ</t>
    </rPh>
    <rPh sb="3" eb="6">
      <t>カイシャメイ</t>
    </rPh>
    <phoneticPr fontId="1"/>
  </si>
  <si>
    <r>
      <t>納品場所(市区町村)</t>
    </r>
    <r>
      <rPr>
        <sz val="10"/>
        <color rgb="FFFF0000"/>
        <rFont val="Meiryo UI"/>
        <family val="3"/>
        <charset val="128"/>
      </rPr>
      <t>※</t>
    </r>
    <rPh sb="0" eb="2">
      <t>ノウヒン</t>
    </rPh>
    <rPh sb="2" eb="4">
      <t>バショ</t>
    </rPh>
    <rPh sb="5" eb="9">
      <t>シクチョウソン</t>
    </rPh>
    <phoneticPr fontId="1"/>
  </si>
  <si>
    <r>
      <t>障がい者雇用</t>
    </r>
    <r>
      <rPr>
        <sz val="10"/>
        <color rgb="FFFF0000"/>
        <rFont val="Meiryo UI"/>
        <family val="3"/>
        <charset val="128"/>
      </rPr>
      <t>※</t>
    </r>
    <rPh sb="0" eb="1">
      <t>ショウ</t>
    </rPh>
    <rPh sb="3" eb="4">
      <t>シャ</t>
    </rPh>
    <rPh sb="4" eb="6">
      <t>コヨウ</t>
    </rPh>
    <phoneticPr fontId="1"/>
  </si>
  <si>
    <r>
      <t>希望の発注方法</t>
    </r>
    <r>
      <rPr>
        <sz val="10"/>
        <color rgb="FFFF0000"/>
        <rFont val="Meiryo UI"/>
        <family val="3"/>
        <charset val="128"/>
      </rPr>
      <t>※</t>
    </r>
    <rPh sb="0" eb="2">
      <t>キボウ</t>
    </rPh>
    <rPh sb="3" eb="5">
      <t>ハッチュウ</t>
    </rPh>
    <rPh sb="5" eb="7">
      <t>ホウホウ</t>
    </rPh>
    <phoneticPr fontId="1"/>
  </si>
  <si>
    <t>　　　　　　　　　　　　年　　　　　　　　月</t>
    <rPh sb="12" eb="13">
      <t>ネン</t>
    </rPh>
    <rPh sb="21" eb="22">
      <t>ツキ</t>
    </rPh>
    <phoneticPr fontId="1"/>
  </si>
  <si>
    <t>WEB ・ Excel ・ CSV(基幹システム) ・ FAX ・ その他(                            )</t>
    <rPh sb="18" eb="20">
      <t>キカン</t>
    </rPh>
    <rPh sb="36" eb="37">
      <t>タ</t>
    </rPh>
    <phoneticPr fontId="1"/>
  </si>
  <si>
    <t>Excel ・ CSV(基幹システム) ・ FAX ・ その他(                            )</t>
    <rPh sb="12" eb="14">
      <t>キカン</t>
    </rPh>
    <rPh sb="30" eb="31">
      <t>タ</t>
    </rPh>
    <phoneticPr fontId="1"/>
  </si>
  <si>
    <r>
      <t xml:space="preserve">あり ・ なし </t>
    </r>
    <r>
      <rPr>
        <sz val="10"/>
        <color indexed="8"/>
        <rFont val="Meiryo UI"/>
        <family val="3"/>
        <charset val="128"/>
      </rPr>
      <t>※名刺制作業務に関して</t>
    </r>
    <rPh sb="9" eb="11">
      <t>メイシ</t>
    </rPh>
    <rPh sb="11" eb="13">
      <t>セイサク</t>
    </rPh>
    <rPh sb="13" eb="15">
      <t>ギョウム</t>
    </rPh>
    <rPh sb="16" eb="17">
      <t>カカ</t>
    </rPh>
    <phoneticPr fontId="1"/>
  </si>
  <si>
    <t>あり ・ なし</t>
    <phoneticPr fontId="1"/>
  </si>
  <si>
    <t>ASP(クラウド) ・ イントラネット(オンプレミス) ・ EDI(購買連携) ・ その他(                         )</t>
    <rPh sb="34" eb="36">
      <t>コウバイ</t>
    </rPh>
    <rPh sb="36" eb="38">
      <t>レンケイ</t>
    </rPh>
    <phoneticPr fontId="1"/>
  </si>
  <si>
    <t>可能 ・ 不可能</t>
    <rPh sb="0" eb="2">
      <t>カノウ</t>
    </rPh>
    <rPh sb="5" eb="8">
      <t>フカノウ</t>
    </rPh>
    <phoneticPr fontId="1"/>
  </si>
  <si>
    <t>年間 ・ 月間 (                                  ) 箱想定</t>
    <rPh sb="0" eb="2">
      <t>ネンカン</t>
    </rPh>
    <rPh sb="5" eb="7">
      <t>ゲッカン</t>
    </rPh>
    <rPh sb="45" eb="46">
      <t>ハコ</t>
    </rPh>
    <rPh sb="46" eb="48">
      <t>ソウテイ</t>
    </rPh>
    <phoneticPr fontId="1"/>
  </si>
  <si>
    <t>(　　　　    　  ) 社想定 ※名刺受注先として</t>
    <rPh sb="14" eb="15">
      <t>シャ</t>
    </rPh>
    <rPh sb="15" eb="17">
      <t>ソウテイ</t>
    </rPh>
    <rPh sb="19" eb="21">
      <t>メイシ</t>
    </rPh>
    <rPh sb="21" eb="24">
      <t>ジュチュウサキ</t>
    </rPh>
    <phoneticPr fontId="1"/>
  </si>
  <si>
    <r>
      <t>名刺受注量</t>
    </r>
    <r>
      <rPr>
        <sz val="10"/>
        <color rgb="FFFF0000"/>
        <rFont val="Meiryo UI"/>
        <family val="3"/>
        <charset val="128"/>
      </rPr>
      <t>※</t>
    </r>
    <rPh sb="0" eb="2">
      <t>メイシ</t>
    </rPh>
    <rPh sb="2" eb="4">
      <t>ジュチュウ</t>
    </rPh>
    <rPh sb="4" eb="5">
      <t>リョウ</t>
    </rPh>
    <phoneticPr fontId="1"/>
  </si>
  <si>
    <t>関連会社数</t>
    <rPh sb="0" eb="2">
      <t>カンレン</t>
    </rPh>
    <rPh sb="2" eb="4">
      <t>カイシャ</t>
    </rPh>
    <rPh sb="4" eb="5">
      <t>スウ</t>
    </rPh>
    <phoneticPr fontId="1"/>
  </si>
  <si>
    <t>現在の発注方法</t>
    <rPh sb="0" eb="2">
      <t>ゲンザイ</t>
    </rPh>
    <rPh sb="3" eb="5">
      <t>ハッチュウ</t>
    </rPh>
    <rPh sb="5" eb="7">
      <t>ホウホウ</t>
    </rPh>
    <phoneticPr fontId="1"/>
  </si>
  <si>
    <t>BizCard Web ASP</t>
    <phoneticPr fontId="1"/>
  </si>
  <si>
    <t>数</t>
    <rPh sb="0" eb="1">
      <t>スウ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</si>
  <si>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</si>
  <si>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</si>
  <si>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セットアップ/操作指導</t>
    <rPh sb="7" eb="9">
      <t>ソウサ</t>
    </rPh>
    <rPh sb="9" eb="11">
      <t>シドウ</t>
    </rPh>
    <phoneticPr fontId="1"/>
  </si>
  <si>
    <t>品名</t>
    <rPh sb="0" eb="2">
      <t>ヒンメイ</t>
    </rPh>
    <phoneticPr fontId="1"/>
  </si>
  <si>
    <t>ソフトウェア保守(年)</t>
    <rPh sb="6" eb="8">
      <t>ホシュ</t>
    </rPh>
    <rPh sb="9" eb="10">
      <t>ネン</t>
    </rPh>
    <phoneticPr fontId="1"/>
  </si>
  <si>
    <t>初期運用サポート(日)</t>
    <rPh sb="0" eb="4">
      <t>ショキウンヨウ</t>
    </rPh>
    <rPh sb="9" eb="10">
      <t>ヒ</t>
    </rPh>
    <phoneticPr fontId="1"/>
  </si>
  <si>
    <t>シンプル構成</t>
    <rPh sb="4" eb="6">
      <t>コウセイ</t>
    </rPh>
    <phoneticPr fontId="1"/>
  </si>
  <si>
    <t>イントラネット構成</t>
    <rPh sb="7" eb="9">
      <t>コウセイ</t>
    </rPh>
    <phoneticPr fontId="1"/>
  </si>
  <si>
    <t>BizCard Webイントラネット版</t>
    <rPh sb="18" eb="19">
      <t>ハン</t>
    </rPh>
    <phoneticPr fontId="1"/>
  </si>
  <si>
    <t>障害者雇用構成</t>
    <rPh sb="0" eb="3">
      <t>ショウガイシャ</t>
    </rPh>
    <rPh sb="3" eb="5">
      <t>コヨウ</t>
    </rPh>
    <rPh sb="5" eb="7">
      <t>コウセイ</t>
    </rPh>
    <phoneticPr fontId="1"/>
  </si>
  <si>
    <t>パターン作成代行</t>
    <rPh sb="4" eb="6">
      <t>サクセイ</t>
    </rPh>
    <rPh sb="6" eb="8">
      <t>ダイコウ</t>
    </rPh>
    <phoneticPr fontId="1"/>
  </si>
  <si>
    <t>遠方の場合は出張費を別途頂戴いたします。</t>
    <rPh sb="0" eb="2">
      <t>エンポウ</t>
    </rPh>
    <rPh sb="3" eb="5">
      <t>バアイ</t>
    </rPh>
    <rPh sb="6" eb="9">
      <t>シュッチョウヒ</t>
    </rPh>
    <rPh sb="10" eb="12">
      <t>ベット</t>
    </rPh>
    <rPh sb="12" eb="14">
      <t>チョウダイ</t>
    </rPh>
    <phoneticPr fontId="1"/>
  </si>
  <si>
    <t>イントラネット版の保守費用は、Web受注件数に応じて変動いたします。</t>
    <rPh sb="7" eb="8">
      <t>ハン</t>
    </rPh>
    <rPh sb="9" eb="11">
      <t>ホシュ</t>
    </rPh>
    <rPh sb="11" eb="13">
      <t>ヒヨウ</t>
    </rPh>
    <rPh sb="18" eb="20">
      <t>ジュチュウ</t>
    </rPh>
    <rPh sb="20" eb="22">
      <t>ケンスウ</t>
    </rPh>
    <rPh sb="23" eb="24">
      <t>オウ</t>
    </rPh>
    <rPh sb="26" eb="28">
      <t>ヘンドウ</t>
    </rPh>
    <phoneticPr fontId="1"/>
  </si>
  <si>
    <t>年10,000～15,000件想定</t>
    <rPh sb="0" eb="1">
      <t>ネン</t>
    </rPh>
    <rPh sb="14" eb="15">
      <t>ケン</t>
    </rPh>
    <rPh sb="15" eb="17">
      <t>ソウテイ</t>
    </rPh>
    <phoneticPr fontId="1"/>
  </si>
  <si>
    <t>遠方の場合は出張費が必要です。</t>
    <rPh sb="0" eb="2">
      <t>エンポウ</t>
    </rPh>
    <rPh sb="3" eb="5">
      <t>バアイ</t>
    </rPh>
    <rPh sb="6" eb="9">
      <t>シュッチョウヒ</t>
    </rPh>
    <rPh sb="10" eb="12">
      <t>ヒツヨウ</t>
    </rPh>
    <phoneticPr fontId="1"/>
  </si>
  <si>
    <t>ランニング費用の算出に必要です。</t>
    <rPh sb="5" eb="7">
      <t>ヒヨウ</t>
    </rPh>
    <rPh sb="8" eb="10">
      <t>サンシュツ</t>
    </rPh>
    <rPh sb="11" eb="13">
      <t>ヒツヨウ</t>
    </rPh>
    <phoneticPr fontId="1"/>
  </si>
  <si>
    <t>標準版1台は必須です。</t>
    <rPh sb="0" eb="3">
      <t>ヒョウジュンバン</t>
    </rPh>
    <rPh sb="4" eb="5">
      <t>ダイ</t>
    </rPh>
    <rPh sb="6" eb="8">
      <t>ヒッス</t>
    </rPh>
    <phoneticPr fontId="1"/>
  </si>
  <si>
    <r>
      <t>名刺規定書/ガイドライン</t>
    </r>
    <r>
      <rPr>
        <sz val="10"/>
        <color rgb="FFFF0000"/>
        <rFont val="Meiryo UI"/>
        <family val="3"/>
        <charset val="128"/>
      </rPr>
      <t>※</t>
    </r>
    <rPh sb="0" eb="5">
      <t>メイシキテイショ</t>
    </rPh>
    <phoneticPr fontId="1"/>
  </si>
  <si>
    <t>連携先 ※EDIの場合</t>
    <rPh sb="0" eb="3">
      <t>レンケイサキ</t>
    </rPh>
    <phoneticPr fontId="1"/>
  </si>
  <si>
    <t>Ariba ・ べんりねっと ・ Biznet ・ SOLOEL ・ その他(                            )</t>
    <rPh sb="37" eb="38">
      <t>タ</t>
    </rPh>
    <phoneticPr fontId="1"/>
  </si>
  <si>
    <t>ASPランニング費用</t>
    <rPh sb="8" eb="10">
      <t>ヒヨウ</t>
    </rPh>
    <phoneticPr fontId="1"/>
  </si>
  <si>
    <t>利用料</t>
    <rPh sb="0" eb="3">
      <t>リヨウリョウ</t>
    </rPh>
    <phoneticPr fontId="1"/>
  </si>
  <si>
    <t>基本料(月)</t>
    <rPh sb="0" eb="3">
      <t>キホンリョウ</t>
    </rPh>
    <rPh sb="4" eb="5">
      <t>ツキ</t>
    </rPh>
    <phoneticPr fontId="1"/>
  </si>
  <si>
    <t>101件目～</t>
    <rPh sb="3" eb="4">
      <t>ケン</t>
    </rPh>
    <rPh sb="4" eb="5">
      <t>メ</t>
    </rPh>
    <phoneticPr fontId="1"/>
  </si>
  <si>
    <t>合計</t>
    <phoneticPr fontId="1"/>
  </si>
  <si>
    <t>～100件</t>
    <rPh sb="4" eb="5">
      <t>ケン</t>
    </rPh>
    <phoneticPr fontId="1"/>
  </si>
  <si>
    <t>月想定</t>
    <rPh sb="0" eb="1">
      <t>ツキ</t>
    </rPh>
    <rPh sb="1" eb="3">
      <t>ソウテイ</t>
    </rPh>
    <phoneticPr fontId="1"/>
  </si>
  <si>
    <t>件</t>
    <rPh sb="0" eb="1">
      <t>ケン</t>
    </rPh>
    <phoneticPr fontId="1"/>
  </si>
  <si>
    <t>合計(月)</t>
    <rPh sb="3" eb="4">
      <t>ツキ</t>
    </rPh>
    <phoneticPr fontId="1"/>
  </si>
  <si>
    <t>合計(年)</t>
    <rPh sb="3" eb="4">
      <t>ネン</t>
    </rPh>
    <phoneticPr fontId="1"/>
  </si>
  <si>
    <t>イントラネット保守費用</t>
    <rPh sb="7" eb="9">
      <t>ホシュ</t>
    </rPh>
    <rPh sb="9" eb="11">
      <t>ヒヨウ</t>
    </rPh>
    <phoneticPr fontId="1"/>
  </si>
  <si>
    <t>1～5,000件</t>
    <rPh sb="7" eb="8">
      <t>ケン</t>
    </rPh>
    <phoneticPr fontId="1"/>
  </si>
  <si>
    <t>5,001～10,000件</t>
    <rPh sb="12" eb="13">
      <t>ケン</t>
    </rPh>
    <phoneticPr fontId="1"/>
  </si>
  <si>
    <t>10,001～15,000件</t>
    <rPh sb="13" eb="14">
      <t>ケン</t>
    </rPh>
    <phoneticPr fontId="1"/>
  </si>
  <si>
    <t>15,001～20,000件</t>
    <rPh sb="13" eb="14">
      <t>ケン</t>
    </rPh>
    <phoneticPr fontId="1"/>
  </si>
  <si>
    <t>20,001～25,000件</t>
    <rPh sb="13" eb="14">
      <t>ケン</t>
    </rPh>
    <phoneticPr fontId="1"/>
  </si>
  <si>
    <t>年間想定</t>
    <rPh sb="0" eb="2">
      <t>ネンカン</t>
    </rPh>
    <rPh sb="2" eb="4">
      <t>ソウテイ</t>
    </rPh>
    <phoneticPr fontId="1"/>
  </si>
  <si>
    <t>25,001～30,000件</t>
    <rPh sb="13" eb="14">
      <t>ケン</t>
    </rPh>
    <phoneticPr fontId="1"/>
  </si>
  <si>
    <t>30,000件超は別途お見積りいたします。</t>
    <rPh sb="6" eb="7">
      <t>ケン</t>
    </rPh>
    <rPh sb="7" eb="8">
      <t>チョウ</t>
    </rPh>
    <rPh sb="9" eb="11">
      <t>ベット</t>
    </rPh>
    <rPh sb="12" eb="14">
      <t>ミツモ</t>
    </rPh>
    <phoneticPr fontId="1"/>
  </si>
  <si>
    <r>
      <rPr>
        <sz val="9"/>
        <color rgb="FFFF0000"/>
        <rFont val="Meiryo UI"/>
        <family val="3"/>
        <charset val="128"/>
      </rPr>
      <t>※</t>
    </r>
    <r>
      <rPr>
        <sz val="9"/>
        <color indexed="8"/>
        <rFont val="Meiryo UI"/>
        <family val="3"/>
        <charset val="128"/>
      </rPr>
      <t>必須</t>
    </r>
    <phoneticPr fontId="1"/>
  </si>
  <si>
    <t>なし ・ 1 ・ 2 ・ 3 ・ 4 ・ 5 段階</t>
    <rPh sb="23" eb="25">
      <t>ダンカイ</t>
    </rPh>
    <phoneticPr fontId="1"/>
  </si>
  <si>
    <t>その他要望</t>
    <rPh sb="2" eb="3">
      <t>タ</t>
    </rPh>
    <rPh sb="3" eb="5">
      <t>ヨウボウ</t>
    </rPh>
    <phoneticPr fontId="1"/>
  </si>
  <si>
    <t>BizCard Pro/Webヒアリングシート(内製用・LE版)</t>
    <rPh sb="24" eb="26">
      <t>ナイセイ</t>
    </rPh>
    <rPh sb="26" eb="27">
      <t>ヨウ</t>
    </rPh>
    <rPh sb="30" eb="31">
      <t>ハン</t>
    </rPh>
    <phoneticPr fontId="1"/>
  </si>
  <si>
    <t xml:space="preserve">BizCard Pro LE版(　　　　　)台 </t>
    <rPh sb="14" eb="15">
      <t>バン</t>
    </rPh>
    <rPh sb="22" eb="23">
      <t>ダイ</t>
    </rPh>
    <phoneticPr fontId="1"/>
  </si>
  <si>
    <t>※LE版はカードプリンター専用版で、面付けおよび納品書出力機能がありません。</t>
    <phoneticPr fontId="1"/>
  </si>
  <si>
    <t>BizCard Pro LE版/Web ver.5システム構成例</t>
    <rPh sb="29" eb="31">
      <t>コウセイ</t>
    </rPh>
    <rPh sb="31" eb="32">
      <t>レイ</t>
    </rPh>
    <phoneticPr fontId="1"/>
  </si>
  <si>
    <t>BizCard Pro LE版</t>
    <rPh sb="14" eb="15">
      <t>バン</t>
    </rPh>
    <phoneticPr fontId="1"/>
  </si>
  <si>
    <t>上記金額は2025年4月時点のものです。</t>
    <rPh sb="0" eb="2">
      <t>ジョウキ</t>
    </rPh>
    <rPh sb="2" eb="4">
      <t>キンガク</t>
    </rPh>
    <rPh sb="9" eb="10">
      <t>ネン</t>
    </rPh>
    <rPh sb="11" eb="14">
      <t>ガツジテン</t>
    </rPh>
    <phoneticPr fontId="1"/>
  </si>
  <si>
    <t>©ASYS Co Ltd.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</si>
</sst>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月&quot;#,###&quot;件想定&quot;"/>
  </numFmts>
  <fonts count="19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1"/>
      <color theme="1"/>
      <name val="Meiryo UI"/>
      <family val="3"/>
      <charset val="128"/>
    </font>
    <font>
      <b/>
      <u/>
      <sz val="14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indexed="8"/>
      <name val="Meiryo UI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4"/>
      <color indexed="8"/>
      <name val="Meiryo UI"/>
      <family val="3"/>
      <charset val="128"/>
    </font>
    <font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9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1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6" fillId="0" borderId="0" xfId="0" applyFont="1" applyAlignment="1">
      <alignment horizontal="right" vertical="center"/>
    </xf>
    <xf numFmtId="0" fontId="8" fillId="2" borderId="0" xfId="0" applyFont="1" applyFill="1" applyAlignment="1">
      <alignment vertical="center" shrinkToFit="1"/>
    </xf>
    <xf numFmtId="0" fontId="8" fillId="2" borderId="2" xfId="0" applyFont="1" applyFill="1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horizontal="left" vertical="center" shrinkToFi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6" fillId="0" borderId="0" xfId="0" applyFont="1">
      <alignment vertical="center"/>
    </xf>
    <xf numFmtId="0" fontId="15" fillId="0" borderId="2" xfId="0" applyFont="1" applyBorder="1">
      <alignment vertical="center"/>
    </xf>
    <xf numFmtId="0" fontId="15" fillId="0" borderId="0" xfId="0" applyFont="1">
      <alignment vertical="center"/>
    </xf>
    <xf numFmtId="6" fontId="15" fillId="0" borderId="0" xfId="1" applyFo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5" fillId="0" borderId="6" xfId="0" applyFont="1" applyBorder="1">
      <alignment vertical="center"/>
    </xf>
    <xf numFmtId="6" fontId="15" fillId="0" borderId="6" xfId="1" applyFont="1" applyBorder="1">
      <alignment vertical="center"/>
    </xf>
    <xf numFmtId="6" fontId="15" fillId="0" borderId="7" xfId="1" applyFont="1" applyBorder="1">
      <alignment vertical="center"/>
    </xf>
    <xf numFmtId="0" fontId="17" fillId="3" borderId="2" xfId="0" applyFont="1" applyFill="1" applyBorder="1">
      <alignment vertical="center"/>
    </xf>
    <xf numFmtId="0" fontId="15" fillId="0" borderId="8" xfId="0" applyFont="1" applyBorder="1">
      <alignment vertical="center"/>
    </xf>
    <xf numFmtId="6" fontId="15" fillId="0" borderId="8" xfId="1" applyFont="1" applyBorder="1">
      <alignment vertical="center"/>
    </xf>
    <xf numFmtId="0" fontId="15" fillId="0" borderId="9" xfId="0" applyFont="1" applyBorder="1">
      <alignment vertical="center"/>
    </xf>
    <xf numFmtId="6" fontId="15" fillId="0" borderId="9" xfId="1" applyFont="1" applyBorder="1">
      <alignment vertical="center"/>
    </xf>
    <xf numFmtId="6" fontId="15" fillId="0" borderId="0" xfId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38" fontId="0" fillId="4" borderId="0" xfId="2" applyFont="1" applyFill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6" fontId="15" fillId="0" borderId="11" xfId="1" applyFont="1" applyBorder="1" applyAlignment="1">
      <alignment horizontal="right" vertical="center"/>
    </xf>
    <xf numFmtId="6" fontId="15" fillId="0" borderId="12" xfId="1" applyFont="1" applyBorder="1">
      <alignment vertical="center"/>
    </xf>
    <xf numFmtId="0" fontId="17" fillId="3" borderId="13" xfId="0" applyFont="1" applyFill="1" applyBorder="1">
      <alignment vertical="center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0" fontId="7" fillId="5" borderId="1" xfId="0" applyFont="1" applyFill="1" applyBorder="1" applyAlignment="1">
      <alignment vertical="center" shrinkToFit="1"/>
    </xf>
    <xf numFmtId="0" fontId="7" fillId="5" borderId="1" xfId="0" applyFont="1" applyFill="1" applyBorder="1" applyAlignment="1">
      <alignment horizontal="left" vertical="center" shrinkToFit="1"/>
    </xf>
    <xf numFmtId="0" fontId="2" fillId="5" borderId="1" xfId="0" applyFont="1" applyFill="1" applyBorder="1" applyAlignment="1">
      <alignment vertical="center" shrinkToFit="1"/>
    </xf>
    <xf numFmtId="0" fontId="5" fillId="0" borderId="3" xfId="0" applyFont="1" applyBorder="1" applyAlignment="1">
      <alignment horizontal="left" vertical="center" shrinkToFit="1"/>
    </xf>
    <xf numFmtId="0" fontId="14" fillId="0" borderId="0" xfId="0" applyFont="1" applyAlignment="1">
      <alignment horizontal="center" vertical="center"/>
    </xf>
    <xf numFmtId="0" fontId="7" fillId="5" borderId="4" xfId="0" applyFont="1" applyFill="1" applyBorder="1" applyAlignment="1">
      <alignment horizontal="left" vertical="center" shrinkToFit="1"/>
    </xf>
    <xf numFmtId="0" fontId="7" fillId="5" borderId="5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</cellXfs>
  <cellStyles count="3">
    <cellStyle name="桁区切り" xfId="2" builtinId="6"/>
    <cellStyle name="通貨" xfId="1" builtinId="7"/>
    <cellStyle name="標準" xfId="0" builtinId="0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 style="thin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top style="thin">
          <color theme="1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メイリオ"/>
        <scheme val="none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メイリオ"/>
        <scheme val="none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メイリオ"/>
        <scheme val="none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4:D10" totalsRowShown="0" headerRowDxfId="43" dataDxfId="41" headerRowBorderDxfId="42">
  <autoFilter ref="A4:D10" xr:uid="{00000000-0009-0000-0100-000001000000}"/>
  <tableColumns count="4">
    <tableColumn id="1" xr3:uid="{00000000-0010-0000-0000-000001000000}" name="品名" dataDxfId="40"/>
    <tableColumn id="2" xr3:uid="{00000000-0010-0000-0000-000002000000}" name="数" dataDxfId="39"/>
    <tableColumn id="3" xr3:uid="{00000000-0010-0000-0000-000003000000}" name="単価" dataDxfId="38" dataCellStyle="通貨"/>
    <tableColumn id="4" xr3:uid="{00000000-0010-0000-0000-000004000000}" name="金額" dataDxfId="37" dataCellStyle="通貨">
      <calculatedColumnFormula>B5*C5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13" displayName="テーブル13" ref="A13:D20" totalsRowShown="0" headerRowDxfId="36" dataDxfId="34" headerRowBorderDxfId="35">
  <autoFilter ref="A13:D20" xr:uid="{00000000-0009-0000-0100-000002000000}"/>
  <tableColumns count="4">
    <tableColumn id="1" xr3:uid="{00000000-0010-0000-0100-000001000000}" name="品名" dataDxfId="33"/>
    <tableColumn id="2" xr3:uid="{00000000-0010-0000-0100-000002000000}" name="数" dataDxfId="32"/>
    <tableColumn id="3" xr3:uid="{00000000-0010-0000-0100-000003000000}" name="単価" dataDxfId="31" dataCellStyle="通貨"/>
    <tableColumn id="4" xr3:uid="{00000000-0010-0000-0100-000004000000}" name="金額" dataDxfId="30" dataCellStyle="通貨">
      <calculatedColumnFormula>B14*C14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134" displayName="テーブル134" ref="A23:D29" totalsRowShown="0" headerRowDxfId="29" dataDxfId="27" headerRowBorderDxfId="28">
  <autoFilter ref="A23:D29" xr:uid="{00000000-0009-0000-0100-000003000000}"/>
  <tableColumns count="4">
    <tableColumn id="1" xr3:uid="{00000000-0010-0000-0200-000001000000}" name="品名" dataDxfId="26"/>
    <tableColumn id="2" xr3:uid="{00000000-0010-0000-0200-000002000000}" name="数" dataDxfId="25"/>
    <tableColumn id="3" xr3:uid="{00000000-0010-0000-0200-000003000000}" name="単価" dataDxfId="24" dataCellStyle="通貨"/>
    <tableColumn id="4" xr3:uid="{00000000-0010-0000-0200-000004000000}" name="金額" dataDxfId="23" dataCellStyle="通貨">
      <calculatedColumnFormula>B24*C24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4" displayName="テーブル4" ref="F4:I7" totalsRowShown="0" headerRowDxfId="22" headerRowBorderDxfId="21" tableBorderDxfId="20" totalsRowBorderDxfId="19">
  <autoFilter ref="F4:I7" xr:uid="{00000000-0009-0000-0100-000004000000}"/>
  <tableColumns count="4">
    <tableColumn id="1" xr3:uid="{00000000-0010-0000-0300-000001000000}" name="品名" dataDxfId="18"/>
    <tableColumn id="2" xr3:uid="{00000000-0010-0000-0300-000002000000}" name="数" dataDxfId="17"/>
    <tableColumn id="3" xr3:uid="{00000000-0010-0000-0300-000003000000}" name="単価" dataDxfId="16" dataCellStyle="通貨"/>
    <tableColumn id="4" xr3:uid="{00000000-0010-0000-0300-000004000000}" name="金額" dataDxfId="15" dataCellStyle="通貨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テーブル46" displayName="テーブル46" ref="F13:I17" totalsRowShown="0" headerRowDxfId="14" headerRowBorderDxfId="13" tableBorderDxfId="12" totalsRowBorderDxfId="11">
  <autoFilter ref="F13:I17" xr:uid="{00000000-0009-0000-0100-000005000000}"/>
  <tableColumns count="4">
    <tableColumn id="1" xr3:uid="{00000000-0010-0000-0400-000001000000}" name="品名" dataDxfId="10"/>
    <tableColumn id="2" xr3:uid="{00000000-0010-0000-0400-000002000000}" name="数" dataDxfId="9"/>
    <tableColumn id="3" xr3:uid="{00000000-0010-0000-0400-000003000000}" name="単価" dataDxfId="8" dataCellStyle="通貨"/>
    <tableColumn id="4" xr3:uid="{00000000-0010-0000-0400-000004000000}" name="金額" dataDxfId="7" dataCellStyle="通貨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テーブル7" displayName="テーブル7" ref="F24:I30" totalsRowShown="0" headerRowDxfId="6" headerRowBorderDxfId="5" tableBorderDxfId="4">
  <autoFilter ref="F24:I30" xr:uid="{00000000-0009-0000-0100-000007000000}"/>
  <tableColumns count="4">
    <tableColumn id="1" xr3:uid="{00000000-0010-0000-0500-000001000000}" name="年間想定" dataDxfId="3"/>
    <tableColumn id="2" xr3:uid="{00000000-0010-0000-0500-000002000000}" name="数" dataDxfId="2"/>
    <tableColumn id="3" xr3:uid="{00000000-0010-0000-0500-000003000000}" name="単価" dataDxfId="1" dataCellStyle="通貨"/>
    <tableColumn id="4" xr3:uid="{00000000-0010-0000-0500-000004000000}" name="金額" dataDxfId="0" dataCellStyle="通貨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3"/>
  <sheetViews>
    <sheetView tabSelected="1" view="pageBreakPreview" zoomScaleNormal="100" zoomScaleSheetLayoutView="100" workbookViewId="0">
      <selection activeCell="B5" sqref="B5"/>
    </sheetView>
  </sheetViews>
  <sheetFormatPr defaultRowHeight="15.75" x14ac:dyDescent="0.45"/>
  <cols>
    <col min="1" max="1" width="18.21875" style="1" bestFit="1" customWidth="1"/>
    <col min="2" max="2" width="56.33203125" style="3" customWidth="1"/>
    <col min="3" max="3" width="8.88671875" style="13"/>
    <col min="4" max="16384" width="8.88671875" style="3"/>
  </cols>
  <sheetData>
    <row r="1" spans="1:3" ht="18.75" customHeight="1" x14ac:dyDescent="0.45">
      <c r="A1" s="41" t="s">
        <v>73</v>
      </c>
      <c r="B1" s="41"/>
    </row>
    <row r="2" spans="1:3" ht="19.5" x14ac:dyDescent="0.45">
      <c r="B2" s="2"/>
    </row>
    <row r="3" spans="1:3" x14ac:dyDescent="0.45">
      <c r="B3" s="4"/>
    </row>
    <row r="4" spans="1:3" ht="16.5" x14ac:dyDescent="0.45">
      <c r="A4" s="7" t="s">
        <v>9</v>
      </c>
      <c r="B4" s="4" t="s">
        <v>70</v>
      </c>
    </row>
    <row r="5" spans="1:3" ht="20.100000000000001" customHeight="1" x14ac:dyDescent="0.45">
      <c r="A5" s="37" t="s">
        <v>13</v>
      </c>
      <c r="B5" s="9"/>
    </row>
    <row r="6" spans="1:3" ht="60" customHeight="1" x14ac:dyDescent="0.45">
      <c r="A6" s="37" t="s">
        <v>8</v>
      </c>
      <c r="B6" s="9"/>
    </row>
    <row r="7" spans="1:3" ht="20.100000000000001" customHeight="1" x14ac:dyDescent="0.45">
      <c r="A7" s="37" t="s">
        <v>7</v>
      </c>
      <c r="B7" s="9"/>
    </row>
    <row r="8" spans="1:3" ht="20.100000000000001" customHeight="1" x14ac:dyDescent="0.45">
      <c r="A8" s="37" t="s">
        <v>6</v>
      </c>
      <c r="B8" s="10" t="s">
        <v>17</v>
      </c>
    </row>
    <row r="9" spans="1:3" ht="20.100000000000001" customHeight="1" x14ac:dyDescent="0.45">
      <c r="A9" s="37" t="s">
        <v>28</v>
      </c>
      <c r="B9" s="10" t="s">
        <v>18</v>
      </c>
    </row>
    <row r="10" spans="1:3" ht="20.100000000000001" customHeight="1" x14ac:dyDescent="0.45">
      <c r="A10" s="42" t="s">
        <v>16</v>
      </c>
      <c r="B10" s="10" t="s">
        <v>22</v>
      </c>
    </row>
    <row r="11" spans="1:3" ht="20.100000000000001" customHeight="1" x14ac:dyDescent="0.45">
      <c r="A11" s="43"/>
      <c r="B11" s="10" t="s">
        <v>19</v>
      </c>
    </row>
    <row r="12" spans="1:3" ht="20.100000000000001" customHeight="1" x14ac:dyDescent="0.45">
      <c r="A12" s="37" t="s">
        <v>14</v>
      </c>
      <c r="B12" s="10"/>
      <c r="C12" s="13" t="s">
        <v>45</v>
      </c>
    </row>
    <row r="13" spans="1:3" ht="20.100000000000001" customHeight="1" x14ac:dyDescent="0.45">
      <c r="A13" s="37" t="s">
        <v>26</v>
      </c>
      <c r="B13" s="10" t="s">
        <v>24</v>
      </c>
      <c r="C13" s="13" t="s">
        <v>46</v>
      </c>
    </row>
    <row r="14" spans="1:3" ht="20.100000000000001" customHeight="1" x14ac:dyDescent="0.45">
      <c r="A14" s="37" t="s">
        <v>27</v>
      </c>
      <c r="B14" s="10" t="s">
        <v>25</v>
      </c>
    </row>
    <row r="15" spans="1:3" ht="20.100000000000001" customHeight="1" x14ac:dyDescent="0.45">
      <c r="A15" s="37" t="s">
        <v>15</v>
      </c>
      <c r="B15" s="10" t="s">
        <v>20</v>
      </c>
    </row>
    <row r="16" spans="1:3" x14ac:dyDescent="0.45">
      <c r="B16" s="1"/>
    </row>
    <row r="17" spans="1:3" ht="16.5" x14ac:dyDescent="0.45">
      <c r="A17" s="8" t="s">
        <v>12</v>
      </c>
      <c r="B17" s="1"/>
    </row>
    <row r="18" spans="1:3" ht="20.100000000000001" customHeight="1" x14ac:dyDescent="0.45">
      <c r="A18" s="37" t="s">
        <v>4</v>
      </c>
      <c r="B18" s="10" t="s">
        <v>74</v>
      </c>
      <c r="C18" s="13" t="s">
        <v>47</v>
      </c>
    </row>
    <row r="19" spans="1:3" ht="20.100000000000001" customHeight="1" x14ac:dyDescent="0.45">
      <c r="A19" s="37" t="s">
        <v>2</v>
      </c>
      <c r="B19" s="10"/>
    </row>
    <row r="20" spans="1:3" x14ac:dyDescent="0.45">
      <c r="A20" s="40" t="s">
        <v>75</v>
      </c>
      <c r="B20" s="40"/>
    </row>
    <row r="21" spans="1:3" x14ac:dyDescent="0.45">
      <c r="A21" s="44"/>
      <c r="B21" s="44"/>
    </row>
    <row r="22" spans="1:3" ht="16.5" x14ac:dyDescent="0.45">
      <c r="A22" s="7" t="s">
        <v>10</v>
      </c>
      <c r="B22" s="1"/>
    </row>
    <row r="23" spans="1:3" ht="20.100000000000001" customHeight="1" x14ac:dyDescent="0.45">
      <c r="A23" s="37" t="s">
        <v>48</v>
      </c>
      <c r="B23" s="10" t="s">
        <v>21</v>
      </c>
    </row>
    <row r="24" spans="1:3" ht="20.100000000000001" customHeight="1" x14ac:dyDescent="0.45">
      <c r="A24" s="38" t="s">
        <v>5</v>
      </c>
      <c r="B24" s="10" t="s">
        <v>21</v>
      </c>
    </row>
    <row r="25" spans="1:3" x14ac:dyDescent="0.45">
      <c r="B25" s="1"/>
    </row>
    <row r="26" spans="1:3" ht="16.5" x14ac:dyDescent="0.45">
      <c r="A26" s="8" t="s">
        <v>11</v>
      </c>
      <c r="B26" s="1"/>
    </row>
    <row r="27" spans="1:3" ht="20.100000000000001" customHeight="1" x14ac:dyDescent="0.45">
      <c r="A27" s="37" t="s">
        <v>0</v>
      </c>
      <c r="B27" s="10" t="s">
        <v>23</v>
      </c>
    </row>
    <row r="28" spans="1:3" ht="20.100000000000001" customHeight="1" x14ac:dyDescent="0.45">
      <c r="A28" s="37" t="s">
        <v>3</v>
      </c>
      <c r="B28" s="10" t="s">
        <v>23</v>
      </c>
    </row>
    <row r="29" spans="1:3" ht="20.100000000000001" customHeight="1" x14ac:dyDescent="0.45">
      <c r="A29" s="37" t="s">
        <v>1</v>
      </c>
      <c r="B29" s="10" t="s">
        <v>71</v>
      </c>
    </row>
    <row r="30" spans="1:3" ht="20.100000000000001" customHeight="1" x14ac:dyDescent="0.45">
      <c r="A30" s="37" t="s">
        <v>49</v>
      </c>
      <c r="B30" s="10" t="s">
        <v>50</v>
      </c>
    </row>
    <row r="31" spans="1:3" ht="120" customHeight="1" x14ac:dyDescent="0.45">
      <c r="A31" s="39" t="s">
        <v>72</v>
      </c>
      <c r="B31" s="36"/>
    </row>
    <row r="32" spans="1:3" x14ac:dyDescent="0.45">
      <c r="A32" s="5"/>
      <c r="B32" s="6" t="s">
        <v>79</v>
      </c>
    </row>
    <row r="33" spans="1:1" x14ac:dyDescent="0.45">
      <c r="A33" s="5"/>
    </row>
  </sheetData>
  <mergeCells count="4">
    <mergeCell ref="A20:B20"/>
    <mergeCell ref="A1:B1"/>
    <mergeCell ref="A10:A11"/>
    <mergeCell ref="A21:B2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horizontalDpi="1200" verticalDpi="1200" r:id="rId1"/>
  <headerFooter>
    <oddHeader>&amp;R&amp;8(株)エイシス作成
2018/12/28版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3"/>
  <sheetViews>
    <sheetView workbookViewId="0"/>
  </sheetViews>
  <sheetFormatPr defaultRowHeight="18.75" x14ac:dyDescent="0.45"/>
  <cols>
    <col min="1" max="1" width="21.33203125" customWidth="1"/>
    <col min="2" max="2" width="6.6640625" customWidth="1"/>
    <col min="3" max="4" width="10.6640625" bestFit="1" customWidth="1"/>
    <col min="6" max="6" width="14.44140625" customWidth="1"/>
    <col min="8" max="8" width="10.21875" bestFit="1" customWidth="1"/>
  </cols>
  <sheetData>
    <row r="1" spans="1:10" ht="22.5" x14ac:dyDescent="0.45">
      <c r="A1" s="12" t="s">
        <v>76</v>
      </c>
    </row>
    <row r="3" spans="1:10" x14ac:dyDescent="0.45">
      <c r="A3" s="11" t="s">
        <v>37</v>
      </c>
      <c r="F3" s="11" t="s">
        <v>51</v>
      </c>
      <c r="H3" s="28" t="s">
        <v>57</v>
      </c>
      <c r="I3" s="29">
        <v>300</v>
      </c>
      <c r="J3" s="18" t="s">
        <v>58</v>
      </c>
    </row>
    <row r="4" spans="1:10" x14ac:dyDescent="0.45">
      <c r="A4" s="14" t="s">
        <v>34</v>
      </c>
      <c r="B4" s="14" t="s">
        <v>30</v>
      </c>
      <c r="C4" s="14" t="s">
        <v>31</v>
      </c>
      <c r="D4" s="14" t="s">
        <v>32</v>
      </c>
      <c r="F4" s="22" t="s">
        <v>34</v>
      </c>
      <c r="G4" s="22" t="s">
        <v>30</v>
      </c>
      <c r="H4" s="22" t="s">
        <v>31</v>
      </c>
      <c r="I4" s="22" t="s">
        <v>32</v>
      </c>
    </row>
    <row r="5" spans="1:10" x14ac:dyDescent="0.45">
      <c r="A5" s="15" t="s">
        <v>29</v>
      </c>
      <c r="B5" s="15">
        <v>1</v>
      </c>
      <c r="C5" s="16">
        <v>350000</v>
      </c>
      <c r="D5" s="16">
        <f>B5*C5</f>
        <v>350000</v>
      </c>
      <c r="F5" s="19" t="s">
        <v>53</v>
      </c>
      <c r="G5" s="19">
        <v>1</v>
      </c>
      <c r="H5" s="20">
        <v>9000</v>
      </c>
      <c r="I5" s="16">
        <f>G5*H5</f>
        <v>9000</v>
      </c>
      <c r="J5" s="18" t="s">
        <v>56</v>
      </c>
    </row>
    <row r="6" spans="1:10" ht="19.5" thickBot="1" x14ac:dyDescent="0.5">
      <c r="A6" s="15" t="s">
        <v>77</v>
      </c>
      <c r="B6" s="15">
        <v>1</v>
      </c>
      <c r="C6" s="16">
        <v>350000</v>
      </c>
      <c r="D6" s="16">
        <f>B6*C6</f>
        <v>350000</v>
      </c>
      <c r="F6" s="25" t="s">
        <v>52</v>
      </c>
      <c r="G6" s="25">
        <f>I3-100</f>
        <v>200</v>
      </c>
      <c r="H6" s="26">
        <v>80</v>
      </c>
      <c r="I6" s="24">
        <f>G6*H6</f>
        <v>16000</v>
      </c>
      <c r="J6" s="18" t="s">
        <v>54</v>
      </c>
    </row>
    <row r="7" spans="1:10" ht="19.5" thickTop="1" x14ac:dyDescent="0.45">
      <c r="A7" s="15" t="s">
        <v>36</v>
      </c>
      <c r="B7" s="15">
        <v>3</v>
      </c>
      <c r="C7" s="16">
        <v>50000</v>
      </c>
      <c r="D7" s="16">
        <f>B7*C7</f>
        <v>150000</v>
      </c>
      <c r="F7" s="17"/>
      <c r="G7" s="15"/>
      <c r="H7" s="27" t="s">
        <v>59</v>
      </c>
      <c r="I7" s="16">
        <f>SUBTOTAL(109,I5:I6)</f>
        <v>25000</v>
      </c>
    </row>
    <row r="8" spans="1:10" x14ac:dyDescent="0.45">
      <c r="A8" s="15" t="s">
        <v>33</v>
      </c>
      <c r="B8" s="15">
        <v>1</v>
      </c>
      <c r="C8" s="16">
        <v>150000</v>
      </c>
      <c r="D8" s="16">
        <f>B8*C8</f>
        <v>150000</v>
      </c>
      <c r="F8" s="30"/>
      <c r="G8" s="31"/>
      <c r="H8" s="32" t="s">
        <v>60</v>
      </c>
      <c r="I8" s="33">
        <f>I7*12</f>
        <v>300000</v>
      </c>
    </row>
    <row r="9" spans="1:10" ht="19.5" thickBot="1" x14ac:dyDescent="0.5">
      <c r="A9" s="23" t="s">
        <v>35</v>
      </c>
      <c r="B9" s="23">
        <v>1</v>
      </c>
      <c r="C9" s="24">
        <v>100000</v>
      </c>
      <c r="D9" s="24">
        <f>B9*C9</f>
        <v>100000</v>
      </c>
    </row>
    <row r="10" spans="1:10" ht="19.5" thickTop="1" x14ac:dyDescent="0.45">
      <c r="A10" s="17"/>
      <c r="B10" s="15"/>
      <c r="C10" s="27" t="s">
        <v>55</v>
      </c>
      <c r="D10" s="16">
        <f>SUBTOTAL(109,D5:D9)</f>
        <v>1100000</v>
      </c>
    </row>
    <row r="12" spans="1:10" x14ac:dyDescent="0.45">
      <c r="A12" s="11" t="s">
        <v>40</v>
      </c>
      <c r="F12" s="11" t="s">
        <v>51</v>
      </c>
      <c r="H12" s="28" t="s">
        <v>57</v>
      </c>
      <c r="I12" s="29">
        <v>1000</v>
      </c>
      <c r="J12" s="18" t="s">
        <v>58</v>
      </c>
    </row>
    <row r="13" spans="1:10" x14ac:dyDescent="0.45">
      <c r="A13" s="14" t="s">
        <v>34</v>
      </c>
      <c r="B13" s="14" t="s">
        <v>30</v>
      </c>
      <c r="C13" s="14" t="s">
        <v>31</v>
      </c>
      <c r="D13" s="14" t="s">
        <v>32</v>
      </c>
      <c r="F13" s="22" t="s">
        <v>34</v>
      </c>
      <c r="G13" s="22" t="s">
        <v>30</v>
      </c>
      <c r="H13" s="22" t="s">
        <v>31</v>
      </c>
      <c r="I13" s="22" t="s">
        <v>32</v>
      </c>
    </row>
    <row r="14" spans="1:10" x14ac:dyDescent="0.45">
      <c r="A14" s="15" t="s">
        <v>29</v>
      </c>
      <c r="B14" s="15">
        <v>1</v>
      </c>
      <c r="C14" s="16">
        <v>350000</v>
      </c>
      <c r="D14" s="16">
        <f t="shared" ref="D14:D19" si="0">B14*C14</f>
        <v>350000</v>
      </c>
      <c r="F14" s="19" t="s">
        <v>53</v>
      </c>
      <c r="G14" s="19">
        <v>1</v>
      </c>
      <c r="H14" s="20">
        <v>9000</v>
      </c>
      <c r="I14" s="16">
        <f>G14*H14</f>
        <v>9000</v>
      </c>
      <c r="J14" s="18" t="s">
        <v>56</v>
      </c>
    </row>
    <row r="15" spans="1:10" ht="19.5" thickBot="1" x14ac:dyDescent="0.5">
      <c r="A15" s="15" t="s">
        <v>77</v>
      </c>
      <c r="B15" s="15">
        <v>2</v>
      </c>
      <c r="C15" s="16">
        <v>350000</v>
      </c>
      <c r="D15" s="16">
        <f t="shared" si="0"/>
        <v>700000</v>
      </c>
      <c r="F15" s="25" t="s">
        <v>52</v>
      </c>
      <c r="G15" s="25">
        <f>I12-100</f>
        <v>900</v>
      </c>
      <c r="H15" s="26">
        <v>80</v>
      </c>
      <c r="I15" s="24">
        <f>G15*H15</f>
        <v>72000</v>
      </c>
      <c r="J15" s="18" t="s">
        <v>54</v>
      </c>
    </row>
    <row r="16" spans="1:10" ht="19.5" thickTop="1" x14ac:dyDescent="0.45">
      <c r="A16" s="15" t="s">
        <v>41</v>
      </c>
      <c r="B16" s="15">
        <v>10</v>
      </c>
      <c r="C16" s="16">
        <v>20000</v>
      </c>
      <c r="D16" s="16">
        <f t="shared" si="0"/>
        <v>200000</v>
      </c>
      <c r="F16" s="17"/>
      <c r="G16" s="15"/>
      <c r="H16" s="27" t="s">
        <v>59</v>
      </c>
      <c r="I16" s="16">
        <f>SUBTOTAL(109,I14:I15)</f>
        <v>81000</v>
      </c>
    </row>
    <row r="17" spans="1:9" x14ac:dyDescent="0.45">
      <c r="A17" s="15" t="s">
        <v>36</v>
      </c>
      <c r="B17" s="15">
        <v>5</v>
      </c>
      <c r="C17" s="16">
        <v>50000</v>
      </c>
      <c r="D17" s="16">
        <f t="shared" si="0"/>
        <v>250000</v>
      </c>
      <c r="F17" s="19"/>
      <c r="G17" s="19"/>
      <c r="H17" s="27" t="s">
        <v>60</v>
      </c>
      <c r="I17" s="16">
        <f>I16*12</f>
        <v>972000</v>
      </c>
    </row>
    <row r="18" spans="1:9" x14ac:dyDescent="0.45">
      <c r="A18" s="15" t="s">
        <v>33</v>
      </c>
      <c r="B18" s="15">
        <v>1</v>
      </c>
      <c r="C18" s="16">
        <v>150000</v>
      </c>
      <c r="D18" s="16">
        <f t="shared" si="0"/>
        <v>150000</v>
      </c>
    </row>
    <row r="19" spans="1:9" ht="19.5" thickBot="1" x14ac:dyDescent="0.5">
      <c r="A19" s="23" t="s">
        <v>35</v>
      </c>
      <c r="B19" s="23">
        <v>1</v>
      </c>
      <c r="C19" s="24">
        <v>100000</v>
      </c>
      <c r="D19" s="24">
        <f t="shared" si="0"/>
        <v>100000</v>
      </c>
    </row>
    <row r="20" spans="1:9" ht="19.5" thickTop="1" x14ac:dyDescent="0.45">
      <c r="A20" s="17"/>
      <c r="B20" s="15"/>
      <c r="C20" s="27" t="s">
        <v>55</v>
      </c>
      <c r="D20" s="16">
        <f>SUBTOTAL(109,D14:D19)</f>
        <v>1750000</v>
      </c>
    </row>
    <row r="22" spans="1:9" x14ac:dyDescent="0.45">
      <c r="A22" s="11" t="s">
        <v>38</v>
      </c>
      <c r="B22" s="15" t="s">
        <v>44</v>
      </c>
    </row>
    <row r="23" spans="1:9" x14ac:dyDescent="0.45">
      <c r="A23" s="14" t="s">
        <v>34</v>
      </c>
      <c r="B23" s="14" t="s">
        <v>30</v>
      </c>
      <c r="C23" s="14" t="s">
        <v>31</v>
      </c>
      <c r="D23" s="14" t="s">
        <v>32</v>
      </c>
      <c r="F23" s="11" t="s">
        <v>61</v>
      </c>
    </row>
    <row r="24" spans="1:9" x14ac:dyDescent="0.45">
      <c r="A24" s="15" t="s">
        <v>39</v>
      </c>
      <c r="B24" s="15">
        <v>1</v>
      </c>
      <c r="C24" s="16">
        <v>2000000</v>
      </c>
      <c r="D24" s="16">
        <f t="shared" ref="D24:D28" si="1">B24*C24</f>
        <v>2000000</v>
      </c>
      <c r="F24" s="22" t="s">
        <v>67</v>
      </c>
      <c r="G24" s="22" t="s">
        <v>30</v>
      </c>
      <c r="H24" s="22" t="s">
        <v>31</v>
      </c>
      <c r="I24" s="34" t="s">
        <v>32</v>
      </c>
    </row>
    <row r="25" spans="1:9" x14ac:dyDescent="0.45">
      <c r="A25" s="15" t="s">
        <v>77</v>
      </c>
      <c r="B25" s="15">
        <v>2</v>
      </c>
      <c r="C25" s="16">
        <v>350000</v>
      </c>
      <c r="D25" s="16">
        <f t="shared" si="1"/>
        <v>700000</v>
      </c>
      <c r="F25" s="19" t="s">
        <v>62</v>
      </c>
      <c r="G25" s="19">
        <v>1</v>
      </c>
      <c r="H25" s="20">
        <v>200000</v>
      </c>
      <c r="I25" s="21">
        <f t="shared" ref="I25:I30" si="2">G25*H25</f>
        <v>200000</v>
      </c>
    </row>
    <row r="26" spans="1:9" x14ac:dyDescent="0.45">
      <c r="A26" s="15" t="s">
        <v>36</v>
      </c>
      <c r="B26" s="15">
        <v>5</v>
      </c>
      <c r="C26" s="16">
        <v>50000</v>
      </c>
      <c r="D26" s="16">
        <f t="shared" si="1"/>
        <v>250000</v>
      </c>
      <c r="F26" s="19" t="s">
        <v>63</v>
      </c>
      <c r="G26" s="19">
        <v>1</v>
      </c>
      <c r="H26" s="20">
        <f>H25+50000</f>
        <v>250000</v>
      </c>
      <c r="I26" s="21">
        <f t="shared" si="2"/>
        <v>250000</v>
      </c>
    </row>
    <row r="27" spans="1:9" x14ac:dyDescent="0.45">
      <c r="A27" s="15" t="s">
        <v>33</v>
      </c>
      <c r="B27" s="15">
        <v>1</v>
      </c>
      <c r="C27" s="16">
        <v>200000</v>
      </c>
      <c r="D27" s="16">
        <f t="shared" si="1"/>
        <v>200000</v>
      </c>
      <c r="F27" s="19" t="s">
        <v>64</v>
      </c>
      <c r="G27" s="19">
        <v>1</v>
      </c>
      <c r="H27" s="20">
        <f>H26+50000</f>
        <v>300000</v>
      </c>
      <c r="I27" s="21">
        <f t="shared" si="2"/>
        <v>300000</v>
      </c>
    </row>
    <row r="28" spans="1:9" ht="19.5" thickBot="1" x14ac:dyDescent="0.5">
      <c r="A28" s="23" t="s">
        <v>35</v>
      </c>
      <c r="B28" s="23">
        <v>1</v>
      </c>
      <c r="C28" s="24">
        <v>300000</v>
      </c>
      <c r="D28" s="24">
        <f t="shared" si="1"/>
        <v>300000</v>
      </c>
      <c r="F28" s="19" t="s">
        <v>65</v>
      </c>
      <c r="G28" s="19">
        <v>1</v>
      </c>
      <c r="H28" s="20">
        <f>H27+50000</f>
        <v>350000</v>
      </c>
      <c r="I28" s="21">
        <f t="shared" si="2"/>
        <v>350000</v>
      </c>
    </row>
    <row r="29" spans="1:9" ht="19.5" thickTop="1" x14ac:dyDescent="0.45">
      <c r="A29" s="17"/>
      <c r="B29" s="15"/>
      <c r="C29" s="27" t="s">
        <v>55</v>
      </c>
      <c r="D29" s="16">
        <f>SUBTOTAL(109,D24:D28)</f>
        <v>3450000</v>
      </c>
      <c r="F29" s="19" t="s">
        <v>66</v>
      </c>
      <c r="G29" s="19">
        <v>1</v>
      </c>
      <c r="H29" s="20">
        <f>H28+50000</f>
        <v>400000</v>
      </c>
      <c r="I29" s="21">
        <f t="shared" si="2"/>
        <v>400000</v>
      </c>
    </row>
    <row r="30" spans="1:9" x14ac:dyDescent="0.45">
      <c r="F30" s="15" t="s">
        <v>68</v>
      </c>
      <c r="G30">
        <v>1</v>
      </c>
      <c r="H30" s="20">
        <f>H29+50000</f>
        <v>450000</v>
      </c>
      <c r="I30" s="21">
        <f t="shared" si="2"/>
        <v>450000</v>
      </c>
    </row>
    <row r="31" spans="1:9" x14ac:dyDescent="0.45">
      <c r="A31" s="18" t="s">
        <v>78</v>
      </c>
      <c r="F31" s="15" t="s">
        <v>69</v>
      </c>
      <c r="H31" s="35"/>
    </row>
    <row r="32" spans="1:9" x14ac:dyDescent="0.45">
      <c r="A32" s="18" t="s">
        <v>42</v>
      </c>
    </row>
    <row r="33" spans="1:1" x14ac:dyDescent="0.45">
      <c r="A33" s="18" t="s">
        <v>43</v>
      </c>
    </row>
  </sheetData>
  <phoneticPr fontId="1"/>
  <pageMargins left="0.7" right="0.7" top="0.75" bottom="0.75" header="0.3" footer="0.3"/>
  <pageSetup paperSize="9" scale="75" orientation="landscape" horizontalDpi="1200" verticalDpi="1200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ヒアリングシート</vt:lpstr>
      <vt:lpstr>システム構成例、試算</vt:lpstr>
      <vt:lpstr>ヒアリングシート!Print_Area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kurosawa</cp:lastModifiedBy>
  <cp:lastPrinted>2018-12-28T05:51:13Z</cp:lastPrinted>
  <dcterms:created xsi:type="dcterms:W3CDTF">2013-03-12T09:39:26Z</dcterms:created>
  <dcterms:modified xsi:type="dcterms:W3CDTF">2025-04-02T01:48:57Z</dcterms:modified>
</cp:coreProperties>
</file>